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HeimatTrier\Dokumente\Wohnmobil\"/>
    </mc:Choice>
  </mc:AlternateContent>
  <xr:revisionPtr revIDLastSave="0" documentId="13_ncr:1_{F648ACBD-49F0-4A7B-9EF4-20A7454FA8CF}" xr6:coauthVersionLast="43" xr6:coauthVersionMax="43" xr10:uidLastSave="{00000000-0000-0000-0000-000000000000}"/>
  <bookViews>
    <workbookView xWindow="30840" yWindow="2415" windowWidth="26535" windowHeight="11505" activeTab="1" xr2:uid="{00000000-000D-0000-FFFF-FFFF00000000}"/>
  </bookViews>
  <sheets>
    <sheet name="übersicht" sheetId="1" r:id="rId1"/>
    <sheet name="Ausstattung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0" i="1" l="1"/>
  <c r="A53" i="1" s="1"/>
  <c r="A56" i="1" s="1"/>
  <c r="A57" i="1" s="1"/>
  <c r="A27" i="1"/>
  <c r="A32" i="1" s="1"/>
  <c r="B38" i="2"/>
  <c r="B61" i="2"/>
  <c r="E32" i="2"/>
  <c r="H19" i="2"/>
  <c r="K15" i="2"/>
  <c r="B25" i="1" l="1"/>
  <c r="A33" i="1" l="1"/>
  <c r="A29" i="1" l="1"/>
  <c r="A34" i="1"/>
  <c r="A35" i="1"/>
  <c r="A36" i="1"/>
  <c r="A39" i="1"/>
  <c r="A37" i="1" l="1"/>
  <c r="A40" i="1" s="1"/>
  <c r="A41" i="1" s="1"/>
</calcChain>
</file>

<file path=xl/sharedStrings.xml><?xml version="1.0" encoding="utf-8"?>
<sst xmlns="http://schemas.openxmlformats.org/spreadsheetml/2006/main" count="170" uniqueCount="167">
  <si>
    <t>Basisreis</t>
  </si>
  <si>
    <t>Lederlenkrad</t>
  </si>
  <si>
    <t>Kamera Heck</t>
  </si>
  <si>
    <t>Schwenkbad/Raumbad</t>
  </si>
  <si>
    <t>Schwenk</t>
  </si>
  <si>
    <t>Dieselheizung</t>
  </si>
  <si>
    <t xml:space="preserve">Markisse </t>
  </si>
  <si>
    <t>Solar</t>
  </si>
  <si>
    <t>Adria Supreme SGX 640</t>
  </si>
  <si>
    <t>Metallic</t>
  </si>
  <si>
    <t>120 Liter Diesel</t>
  </si>
  <si>
    <t>16"</t>
  </si>
  <si>
    <t>Kühlergrill schwarz</t>
  </si>
  <si>
    <t>Feuerlöscher</t>
  </si>
  <si>
    <t>überfühung</t>
  </si>
  <si>
    <t>Papiere</t>
  </si>
  <si>
    <t>Webasto Airtop 40</t>
  </si>
  <si>
    <t>Whale Gas Wasser Heizung</t>
  </si>
  <si>
    <t xml:space="preserve">Radio </t>
  </si>
  <si>
    <t>Kit de Luxe</t>
  </si>
  <si>
    <t>Paket Komfort</t>
  </si>
  <si>
    <t>Boadbatterie zusätzlich 100 AMG</t>
  </si>
  <si>
    <t>Zusatzbett Quer</t>
  </si>
  <si>
    <t>Diesel 10 % mehr</t>
  </si>
  <si>
    <t>Rest nach Ausstattung</t>
  </si>
  <si>
    <t>Zulässiges Gesamtgewicht</t>
  </si>
  <si>
    <t>Ausstattung Küche</t>
  </si>
  <si>
    <t>Kleidung / Schuhe</t>
  </si>
  <si>
    <t>Rest</t>
  </si>
  <si>
    <t>Lebensmittel</t>
  </si>
  <si>
    <t>Wohnmobil</t>
  </si>
  <si>
    <t>Gewicht</t>
  </si>
  <si>
    <t>Küche</t>
  </si>
  <si>
    <t>Gasflaschen</t>
  </si>
  <si>
    <t>2 x Adapter CEE auf Schuko</t>
  </si>
  <si>
    <t>Unterlegkeile</t>
  </si>
  <si>
    <t>Kaltkanister 20 Liter</t>
  </si>
  <si>
    <t>Trinkwasserentkeimung</t>
  </si>
  <si>
    <t>WC-Flüssigkeit</t>
  </si>
  <si>
    <t>Kehrschaufel + Besen</t>
  </si>
  <si>
    <t>Wäscheleine + Klammern</t>
  </si>
  <si>
    <t>Spülschüssel + Spülmittel + Bürste + Lappen</t>
  </si>
  <si>
    <t>Frischwasserschlauch</t>
  </si>
  <si>
    <t>Klapptisch</t>
  </si>
  <si>
    <t>2 Stühle</t>
  </si>
  <si>
    <t>Gasgrill</t>
  </si>
  <si>
    <t>Werkzeug Schraubenzieher / Zangen</t>
  </si>
  <si>
    <t>Gummimatte</t>
  </si>
  <si>
    <t>Ordnungsboxen</t>
  </si>
  <si>
    <t>Abtropfgestell</t>
  </si>
  <si>
    <t>Bettdecken + Kopfkissen + Bettwäsche</t>
  </si>
  <si>
    <t>4 x Geschirr</t>
  </si>
  <si>
    <t>Gläser</t>
  </si>
  <si>
    <t>Brotmesser</t>
  </si>
  <si>
    <t>2 x Schneidebretter</t>
  </si>
  <si>
    <t>Schere</t>
  </si>
  <si>
    <t>Feuerzeug</t>
  </si>
  <si>
    <t>Nähzeug</t>
  </si>
  <si>
    <t>Sparschäler</t>
  </si>
  <si>
    <t>Messer</t>
  </si>
  <si>
    <t>Pfannenwender</t>
  </si>
  <si>
    <t>Grillzange</t>
  </si>
  <si>
    <t>Suppenkelle</t>
  </si>
  <si>
    <t xml:space="preserve">Pfanne </t>
  </si>
  <si>
    <t>Töpfe</t>
  </si>
  <si>
    <t>2 x Topfuntersteller</t>
  </si>
  <si>
    <t>Schüsseln</t>
  </si>
  <si>
    <t>Folien / Beutel</t>
  </si>
  <si>
    <t>Küchenrollen</t>
  </si>
  <si>
    <t>Wasserkessel</t>
  </si>
  <si>
    <t>Kaffeezubereiter</t>
  </si>
  <si>
    <t>Clips</t>
  </si>
  <si>
    <t>Frischhaltedosen</t>
  </si>
  <si>
    <t>Müllbeutel / Mülleimer</t>
  </si>
  <si>
    <t>Bad</t>
  </si>
  <si>
    <t>4 Badetücher</t>
  </si>
  <si>
    <t>4 Handtücher</t>
  </si>
  <si>
    <t>Seife</t>
  </si>
  <si>
    <t>Zahnbürste / Pasta</t>
  </si>
  <si>
    <t>Duschmittel</t>
  </si>
  <si>
    <t>Shampoo / Spülung</t>
  </si>
  <si>
    <t>Toilettenpapier</t>
  </si>
  <si>
    <t>Desinfektionsspray</t>
  </si>
  <si>
    <t>Waschmittel /Reise</t>
  </si>
  <si>
    <t>Mückenspray</t>
  </si>
  <si>
    <t>Sonnencreme</t>
  </si>
  <si>
    <t>Apotheke</t>
  </si>
  <si>
    <t>Reisehaarfön</t>
  </si>
  <si>
    <t>Kulturbeutel</t>
  </si>
  <si>
    <t>Damen-Hygieneartikel</t>
  </si>
  <si>
    <t>Ausstattung Bad</t>
  </si>
  <si>
    <t>Spannungswandler 12V / 220 V 300 Watt</t>
  </si>
  <si>
    <t>Radio / Navi</t>
  </si>
  <si>
    <t>Kerzen</t>
  </si>
  <si>
    <t>Taschenlampe</t>
  </si>
  <si>
    <t>Schreibblock</t>
  </si>
  <si>
    <t>Batterien AA / AAA</t>
  </si>
  <si>
    <t xml:space="preserve">Ladekabel </t>
  </si>
  <si>
    <t>Beifahrer &gt; eher Faher :-)</t>
  </si>
  <si>
    <t>Technik</t>
  </si>
  <si>
    <t>UE Boom</t>
  </si>
  <si>
    <t>Laptop</t>
  </si>
  <si>
    <t>Antenne DVB-T</t>
  </si>
  <si>
    <t>Wifi Hotspot Huawei</t>
  </si>
  <si>
    <t>Ausstattung Technik</t>
  </si>
  <si>
    <t>Amazon FireStick</t>
  </si>
  <si>
    <t>USB Kabel</t>
  </si>
  <si>
    <t>Gummihammer / Dachdeckerhammer = Heringe</t>
  </si>
  <si>
    <t>Klopapierhalter</t>
  </si>
  <si>
    <t>Zahnbürstenbecher</t>
  </si>
  <si>
    <t>Lebensmittel onboard</t>
  </si>
  <si>
    <t>Trinkwasser</t>
  </si>
  <si>
    <t>Getränke Bier/Wein/Saft</t>
  </si>
  <si>
    <t>H-Milch</t>
  </si>
  <si>
    <t>Kaffee</t>
  </si>
  <si>
    <t>Tee</t>
  </si>
  <si>
    <t>Salz</t>
  </si>
  <si>
    <t>Zucker</t>
  </si>
  <si>
    <t>Essig / öl</t>
  </si>
  <si>
    <t>SalatFix Bio</t>
  </si>
  <si>
    <t>Marmelade</t>
  </si>
  <si>
    <t>Honig</t>
  </si>
  <si>
    <t>Mehl</t>
  </si>
  <si>
    <t>Nudeln</t>
  </si>
  <si>
    <t>Reis</t>
  </si>
  <si>
    <t>Tomatensosse</t>
  </si>
  <si>
    <t>Thunfisch</t>
  </si>
  <si>
    <t>Senf</t>
  </si>
  <si>
    <t>Tütensuppen Bio</t>
  </si>
  <si>
    <t>Konserven Mais / Bohnen / Tomaten</t>
  </si>
  <si>
    <t>Besteck / genug Löffeln</t>
  </si>
  <si>
    <t>Dosen- Flaschenöffner / Korkenzieher</t>
  </si>
  <si>
    <t>Messbecher mit Massangabe</t>
  </si>
  <si>
    <t>Geschirrtücher</t>
  </si>
  <si>
    <t>Gummihandschuhe</t>
  </si>
  <si>
    <t>Panzertape</t>
  </si>
  <si>
    <t>Taschenmesser</t>
  </si>
  <si>
    <t>Alte Tücher</t>
  </si>
  <si>
    <t>Strassenkarte</t>
  </si>
  <si>
    <t>Warmwasser</t>
  </si>
  <si>
    <t>Liste</t>
  </si>
  <si>
    <t>Purzeimer 10 Liter</t>
  </si>
  <si>
    <t>Salatschleuder Emsa Faltbar</t>
  </si>
  <si>
    <t>Badeschuhe / Flip Flops</t>
  </si>
  <si>
    <t>Markise Seitenteil</t>
  </si>
  <si>
    <t>Grundausstattung Wohnmobil</t>
  </si>
  <si>
    <t>Fussmatte vorne</t>
  </si>
  <si>
    <t>Putzmittel / Fensterreiniger</t>
  </si>
  <si>
    <t>Spülmittel</t>
  </si>
  <si>
    <t>Einkaufstaschen</t>
  </si>
  <si>
    <t>Beamer</t>
  </si>
  <si>
    <t>Gesamt Zusatzausstattung</t>
  </si>
  <si>
    <t>Gesamt Zusatzausstattung mit persönlich</t>
  </si>
  <si>
    <t>Anschlusskabel 10 Meter Kabel</t>
  </si>
  <si>
    <t>3190 KG laut COC</t>
  </si>
  <si>
    <t>Meine Berechung</t>
  </si>
  <si>
    <t>Gewicht laut Waage mit Ausstattung</t>
  </si>
  <si>
    <t>Mein Gewicht</t>
  </si>
  <si>
    <t>Isabelle Gewicht</t>
  </si>
  <si>
    <t>Fehlender Diesel</t>
  </si>
  <si>
    <t>Solar Panel</t>
  </si>
  <si>
    <t>Tisch / Stühle</t>
  </si>
  <si>
    <t>Offene Ausstattung</t>
  </si>
  <si>
    <t>Lebensmittel Urlaub</t>
  </si>
  <si>
    <t>Kleidung Urlaub</t>
  </si>
  <si>
    <t>Gesamt Urlaubsfertig</t>
  </si>
  <si>
    <t>Rest für Fahrräder, Scouter,….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</si>
</sst>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&quot; KG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165" fontId="1" fillId="0" borderId="0" xfId="0" applyNumberFormat="1" applyFont="1" applyAlignment="1">
      <alignment horizontal="center"/>
    </xf>
    <xf numFmtId="165" fontId="0" fillId="0" borderId="0" xfId="0" applyNumberFormat="1"/>
    <xf numFmtId="0" fontId="1" fillId="0" borderId="0" xfId="0" applyFont="1"/>
    <xf numFmtId="164" fontId="0" fillId="0" borderId="0" xfId="0" applyNumberFormat="1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165" fontId="3" fillId="0" borderId="0" xfId="0" applyNumberFormat="1" applyFont="1"/>
    <xf numFmtId="165" fontId="3" fillId="0" borderId="0" xfId="0" applyNumberFormat="1" applyFont="1" applyAlignment="1">
      <alignment horizontal="center"/>
    </xf>
    <xf numFmtId="165" fontId="4" fillId="0" borderId="0" xfId="0" applyNumberFormat="1" applyFont="1"/>
    <xf numFmtId="165" fontId="5" fillId="0" borderId="0" xfId="0" applyNumberFormat="1" applyFont="1" applyAlignment="1">
      <alignment horizontal="center"/>
    </xf>
    <xf numFmtId="0" fontId="0" fillId="0" borderId="7" xfId="0" applyBorder="1"/>
    <xf numFmtId="16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workbookViewId="0">
      <selection activeCell="E28" sqref="E28"/>
    </sheetView>
  </sheetViews>
  <sheetFormatPr baseColWidth="10" defaultColWidth="11.42578125" defaultRowHeight="15" x14ac:dyDescent="0.25"/>
  <cols>
    <col min="1" max="1" width="22.85546875" customWidth="1"/>
    <col min="2" max="2" width="24.85546875" customWidth="1"/>
    <col min="3" max="3" width="11.42578125" style="6"/>
  </cols>
  <sheetData>
    <row r="1" spans="1:11" x14ac:dyDescent="0.25">
      <c r="A1" s="3"/>
      <c r="B1" s="22" t="s">
        <v>8</v>
      </c>
      <c r="C1" s="23"/>
      <c r="D1" s="1"/>
      <c r="E1" s="1"/>
      <c r="F1" s="1"/>
      <c r="G1" s="1"/>
      <c r="H1" s="1"/>
      <c r="I1" s="1"/>
      <c r="J1" s="1"/>
      <c r="K1" s="1"/>
    </row>
    <row r="2" spans="1:11" x14ac:dyDescent="0.25">
      <c r="A2" s="4" t="s">
        <v>0</v>
      </c>
      <c r="B2" s="21">
        <v>45999</v>
      </c>
      <c r="C2" s="24">
        <v>3050</v>
      </c>
      <c r="D2" s="2"/>
      <c r="E2" s="2"/>
      <c r="F2" s="2"/>
      <c r="G2" s="2"/>
      <c r="H2" s="2"/>
      <c r="I2" s="2"/>
      <c r="J2" s="2"/>
      <c r="K2" s="1"/>
    </row>
    <row r="3" spans="1:11" x14ac:dyDescent="0.25">
      <c r="A3" s="4" t="s">
        <v>3</v>
      </c>
      <c r="B3" s="21" t="s">
        <v>4</v>
      </c>
      <c r="C3" s="24"/>
      <c r="D3" s="2"/>
      <c r="E3" s="2"/>
      <c r="F3" s="2"/>
      <c r="G3" s="2"/>
      <c r="H3" s="2"/>
      <c r="I3" s="2"/>
      <c r="J3" s="2"/>
      <c r="K3" s="1"/>
    </row>
    <row r="4" spans="1:11" x14ac:dyDescent="0.25">
      <c r="A4" s="4" t="s">
        <v>19</v>
      </c>
      <c r="B4" s="21">
        <v>2199</v>
      </c>
      <c r="C4" s="24">
        <v>23</v>
      </c>
      <c r="D4" s="2"/>
      <c r="E4" s="2"/>
      <c r="F4" s="2"/>
      <c r="G4" s="2"/>
      <c r="H4" s="2"/>
      <c r="I4" s="2"/>
      <c r="J4" s="2"/>
      <c r="K4" s="1"/>
    </row>
    <row r="5" spans="1:11" x14ac:dyDescent="0.25">
      <c r="A5" s="4" t="s">
        <v>20</v>
      </c>
      <c r="B5" s="21">
        <v>2499</v>
      </c>
      <c r="C5" s="24">
        <v>28</v>
      </c>
      <c r="D5" s="2"/>
      <c r="E5" s="2"/>
      <c r="F5" s="2"/>
      <c r="G5" s="2"/>
      <c r="H5" s="2"/>
      <c r="I5" s="2"/>
      <c r="J5" s="2"/>
      <c r="K5" s="1"/>
    </row>
    <row r="6" spans="1:11" x14ac:dyDescent="0.25">
      <c r="A6" s="4" t="s">
        <v>1</v>
      </c>
      <c r="B6" s="21">
        <v>239</v>
      </c>
      <c r="C6" s="24"/>
      <c r="D6" s="2"/>
      <c r="E6" s="2"/>
      <c r="F6" s="2"/>
      <c r="G6" s="2"/>
      <c r="H6" s="2"/>
      <c r="I6" s="2"/>
      <c r="J6" s="2"/>
      <c r="K6" s="1"/>
    </row>
    <row r="7" spans="1:11" x14ac:dyDescent="0.25">
      <c r="A7" s="4" t="s">
        <v>18</v>
      </c>
      <c r="B7" s="21"/>
      <c r="C7" s="24"/>
      <c r="D7" s="2"/>
      <c r="E7" s="2"/>
      <c r="F7" s="2"/>
      <c r="G7" s="2"/>
      <c r="H7" s="2"/>
      <c r="I7" s="2"/>
      <c r="J7" s="2"/>
      <c r="K7" s="1"/>
    </row>
    <row r="8" spans="1:11" x14ac:dyDescent="0.25">
      <c r="A8" s="4" t="s">
        <v>9</v>
      </c>
      <c r="B8" s="21">
        <v>559</v>
      </c>
      <c r="C8" s="24">
        <v>3</v>
      </c>
      <c r="D8" s="2"/>
      <c r="E8" s="2"/>
      <c r="F8" s="2"/>
      <c r="G8" s="2"/>
      <c r="H8" s="2"/>
      <c r="I8" s="2"/>
      <c r="J8" s="2"/>
      <c r="K8" s="1"/>
    </row>
    <row r="9" spans="1:11" x14ac:dyDescent="0.25">
      <c r="A9" s="4" t="s">
        <v>11</v>
      </c>
      <c r="B9" s="21">
        <v>699</v>
      </c>
      <c r="C9" s="24"/>
      <c r="D9" s="2"/>
      <c r="E9" s="2"/>
      <c r="F9" s="2"/>
      <c r="G9" s="2"/>
      <c r="H9" s="2"/>
      <c r="I9" s="2"/>
      <c r="J9" s="2"/>
      <c r="K9" s="1"/>
    </row>
    <row r="10" spans="1:11" x14ac:dyDescent="0.25">
      <c r="A10" s="4"/>
      <c r="B10" s="21"/>
      <c r="C10" s="24"/>
      <c r="D10" s="6"/>
      <c r="E10" s="2"/>
      <c r="F10" s="2"/>
      <c r="G10" s="2"/>
      <c r="H10" s="2"/>
      <c r="I10" s="2"/>
      <c r="J10" s="2"/>
      <c r="K10" s="1"/>
    </row>
    <row r="11" spans="1:11" x14ac:dyDescent="0.25">
      <c r="A11" s="4" t="s">
        <v>10</v>
      </c>
      <c r="B11" s="21">
        <v>99</v>
      </c>
      <c r="C11" s="24">
        <v>28</v>
      </c>
      <c r="E11" s="2"/>
      <c r="F11" s="2"/>
      <c r="G11" s="2"/>
      <c r="H11" s="2"/>
      <c r="I11" s="2"/>
      <c r="J11" s="2"/>
      <c r="K11" s="1"/>
    </row>
    <row r="12" spans="1:11" x14ac:dyDescent="0.25">
      <c r="A12" s="4" t="s">
        <v>21</v>
      </c>
      <c r="B12" s="21">
        <v>299</v>
      </c>
      <c r="C12" s="24">
        <v>18</v>
      </c>
      <c r="D12" s="2"/>
      <c r="E12" s="2"/>
      <c r="F12" s="2"/>
      <c r="G12" s="2"/>
      <c r="H12" s="2"/>
      <c r="I12" s="2"/>
      <c r="J12" s="2"/>
      <c r="K12" s="1"/>
    </row>
    <row r="13" spans="1:11" x14ac:dyDescent="0.25">
      <c r="A13" s="4" t="s">
        <v>12</v>
      </c>
      <c r="B13" s="21">
        <v>199</v>
      </c>
      <c r="C13" s="24"/>
      <c r="D13" s="2"/>
      <c r="E13" s="2"/>
      <c r="F13" s="2"/>
      <c r="G13" s="2"/>
      <c r="H13" s="2"/>
      <c r="I13" s="2"/>
      <c r="J13" s="2"/>
      <c r="K13" s="1"/>
    </row>
    <row r="14" spans="1:11" x14ac:dyDescent="0.25">
      <c r="A14" s="4" t="s">
        <v>13</v>
      </c>
      <c r="B14" s="21">
        <v>39</v>
      </c>
      <c r="C14" s="24">
        <v>2</v>
      </c>
      <c r="D14" s="2"/>
      <c r="E14" s="2"/>
      <c r="F14" s="2"/>
      <c r="G14" s="2"/>
      <c r="H14" s="2"/>
      <c r="I14" s="2"/>
      <c r="J14" s="2"/>
      <c r="K14" s="1"/>
    </row>
    <row r="15" spans="1:11" x14ac:dyDescent="0.25">
      <c r="A15" s="4" t="s">
        <v>5</v>
      </c>
      <c r="B15" s="20" t="s">
        <v>16</v>
      </c>
      <c r="C15" s="24"/>
      <c r="D15" s="2"/>
      <c r="E15" s="2"/>
      <c r="F15" s="2"/>
      <c r="G15" s="2"/>
      <c r="H15" s="2"/>
      <c r="I15" s="2"/>
      <c r="J15" s="2"/>
      <c r="K15" s="1"/>
    </row>
    <row r="16" spans="1:11" x14ac:dyDescent="0.25">
      <c r="A16" s="4" t="s">
        <v>22</v>
      </c>
      <c r="B16" s="21">
        <v>199</v>
      </c>
      <c r="C16" s="24">
        <v>8</v>
      </c>
    </row>
    <row r="17" spans="1:4" x14ac:dyDescent="0.25">
      <c r="A17" s="4" t="s">
        <v>139</v>
      </c>
      <c r="B17" s="20" t="s">
        <v>17</v>
      </c>
      <c r="C17" s="24"/>
    </row>
    <row r="18" spans="1:4" x14ac:dyDescent="0.25">
      <c r="A18" s="4"/>
      <c r="B18" s="20"/>
      <c r="C18" s="24"/>
    </row>
    <row r="19" spans="1:4" x14ac:dyDescent="0.25">
      <c r="A19" s="4" t="s">
        <v>6</v>
      </c>
      <c r="B19" s="21">
        <v>1199</v>
      </c>
      <c r="C19" s="24">
        <v>38</v>
      </c>
    </row>
    <row r="20" spans="1:4" x14ac:dyDescent="0.25">
      <c r="A20" s="4" t="s">
        <v>7</v>
      </c>
      <c r="B20" s="20"/>
      <c r="C20" s="24">
        <v>20</v>
      </c>
      <c r="D20" s="10"/>
    </row>
    <row r="21" spans="1:4" x14ac:dyDescent="0.25">
      <c r="A21" s="4"/>
      <c r="B21" s="20"/>
      <c r="C21" s="24"/>
    </row>
    <row r="22" spans="1:4" x14ac:dyDescent="0.25">
      <c r="A22" s="4"/>
      <c r="B22" s="20"/>
      <c r="C22" s="24"/>
      <c r="D22" s="10"/>
    </row>
    <row r="23" spans="1:4" x14ac:dyDescent="0.25">
      <c r="A23" s="4" t="s">
        <v>14</v>
      </c>
      <c r="B23" s="21">
        <v>999</v>
      </c>
      <c r="C23" s="24"/>
    </row>
    <row r="24" spans="1:4" x14ac:dyDescent="0.25">
      <c r="A24" s="4" t="s">
        <v>15</v>
      </c>
      <c r="B24" s="21">
        <v>199</v>
      </c>
      <c r="C24" s="24"/>
    </row>
    <row r="25" spans="1:4" ht="15.75" thickBot="1" x14ac:dyDescent="0.3">
      <c r="A25" s="5" t="s">
        <v>140</v>
      </c>
      <c r="B25" s="25">
        <f>SUM(B2:B24)</f>
        <v>55426</v>
      </c>
      <c r="C25" s="26"/>
    </row>
    <row r="26" spans="1:4" x14ac:dyDescent="0.25">
      <c r="B26" s="2"/>
    </row>
    <row r="27" spans="1:4" x14ac:dyDescent="0.25">
      <c r="A27" s="9">
        <f>SUM(C1:C25)</f>
        <v>3218</v>
      </c>
      <c r="B27" t="s">
        <v>154</v>
      </c>
    </row>
    <row r="28" spans="1:4" x14ac:dyDescent="0.25">
      <c r="A28" s="6">
        <v>3500</v>
      </c>
      <c r="B28" t="s">
        <v>25</v>
      </c>
    </row>
    <row r="29" spans="1:4" x14ac:dyDescent="0.25">
      <c r="A29" s="6">
        <f>A28-A27</f>
        <v>282</v>
      </c>
      <c r="B29" s="7" t="s">
        <v>24</v>
      </c>
    </row>
    <row r="30" spans="1:4" x14ac:dyDescent="0.25">
      <c r="A30" s="6">
        <v>10</v>
      </c>
      <c r="B30" s="8" t="s">
        <v>23</v>
      </c>
    </row>
    <row r="31" spans="1:4" x14ac:dyDescent="0.25">
      <c r="A31" s="6">
        <v>85</v>
      </c>
      <c r="B31" t="s">
        <v>98</v>
      </c>
    </row>
    <row r="32" spans="1:4" x14ac:dyDescent="0.25">
      <c r="A32" s="9">
        <f>A27+A30+A31</f>
        <v>3313</v>
      </c>
    </row>
    <row r="33" spans="1:2" x14ac:dyDescent="0.25">
      <c r="A33" s="6">
        <f>Ausstattung!B38</f>
        <v>54</v>
      </c>
      <c r="B33" t="s">
        <v>145</v>
      </c>
    </row>
    <row r="34" spans="1:2" x14ac:dyDescent="0.25">
      <c r="A34" s="6">
        <f>Ausstattung!E32</f>
        <v>16</v>
      </c>
      <c r="B34" t="s">
        <v>26</v>
      </c>
    </row>
    <row r="35" spans="1:2" x14ac:dyDescent="0.25">
      <c r="A35" s="6">
        <f>Ausstattung!H19</f>
        <v>7</v>
      </c>
      <c r="B35" t="s">
        <v>90</v>
      </c>
    </row>
    <row r="36" spans="1:2" x14ac:dyDescent="0.25">
      <c r="A36" s="6">
        <f>Ausstattung!K15</f>
        <v>12</v>
      </c>
      <c r="B36" t="s">
        <v>104</v>
      </c>
    </row>
    <row r="37" spans="1:2" x14ac:dyDescent="0.25">
      <c r="A37" s="9">
        <f>SUM(A32:A36)</f>
        <v>3402</v>
      </c>
      <c r="B37" t="s">
        <v>151</v>
      </c>
    </row>
    <row r="38" spans="1:2" x14ac:dyDescent="0.25">
      <c r="A38" s="6">
        <v>40</v>
      </c>
      <c r="B38" t="s">
        <v>27</v>
      </c>
    </row>
    <row r="39" spans="1:2" x14ac:dyDescent="0.25">
      <c r="A39" s="6">
        <f>Ausstattung!B61</f>
        <v>30</v>
      </c>
      <c r="B39" t="s">
        <v>29</v>
      </c>
    </row>
    <row r="40" spans="1:2" x14ac:dyDescent="0.25">
      <c r="A40" s="9">
        <f>A38+A39+A37</f>
        <v>3472</v>
      </c>
      <c r="B40" t="s">
        <v>152</v>
      </c>
    </row>
    <row r="41" spans="1:2" x14ac:dyDescent="0.25">
      <c r="A41" s="9">
        <f>A28-A40</f>
        <v>28</v>
      </c>
      <c r="B41" t="s">
        <v>28</v>
      </c>
    </row>
    <row r="42" spans="1:2" x14ac:dyDescent="0.25">
      <c r="A42" s="6"/>
    </row>
    <row r="44" spans="1:2" x14ac:dyDescent="0.25">
      <c r="A44" s="19" t="s">
        <v>155</v>
      </c>
    </row>
    <row r="45" spans="1:2" x14ac:dyDescent="0.25">
      <c r="A45" s="6">
        <v>3110</v>
      </c>
      <c r="B45" t="s">
        <v>156</v>
      </c>
    </row>
    <row r="46" spans="1:2" x14ac:dyDescent="0.25">
      <c r="A46" s="6">
        <v>90</v>
      </c>
      <c r="B46" t="s">
        <v>157</v>
      </c>
    </row>
    <row r="47" spans="1:2" x14ac:dyDescent="0.25">
      <c r="A47" s="6">
        <v>70</v>
      </c>
      <c r="B47" t="s">
        <v>158</v>
      </c>
    </row>
    <row r="48" spans="1:2" x14ac:dyDescent="0.25">
      <c r="A48" s="6">
        <v>45</v>
      </c>
      <c r="B48" t="s">
        <v>159</v>
      </c>
    </row>
    <row r="49" spans="1:2" x14ac:dyDescent="0.25">
      <c r="A49" s="6">
        <v>20</v>
      </c>
      <c r="B49" t="s">
        <v>160</v>
      </c>
    </row>
    <row r="50" spans="1:2" x14ac:dyDescent="0.25">
      <c r="A50" s="17">
        <f>SUM(A45:A49)</f>
        <v>3335</v>
      </c>
    </row>
    <row r="51" spans="1:2" x14ac:dyDescent="0.25">
      <c r="A51" s="6">
        <v>12</v>
      </c>
      <c r="B51" t="s">
        <v>161</v>
      </c>
    </row>
    <row r="52" spans="1:2" x14ac:dyDescent="0.25">
      <c r="A52" s="6">
        <v>12</v>
      </c>
      <c r="B52" t="s">
        <v>162</v>
      </c>
    </row>
    <row r="53" spans="1:2" x14ac:dyDescent="0.25">
      <c r="A53" s="9">
        <f>SUM(A50:A52)</f>
        <v>3359</v>
      </c>
    </row>
    <row r="54" spans="1:2" x14ac:dyDescent="0.25">
      <c r="A54" s="6">
        <v>30</v>
      </c>
      <c r="B54" t="s">
        <v>164</v>
      </c>
    </row>
    <row r="55" spans="1:2" x14ac:dyDescent="0.25">
      <c r="A55" s="6">
        <v>20</v>
      </c>
      <c r="B55" t="s">
        <v>163</v>
      </c>
    </row>
    <row r="56" spans="1:2" x14ac:dyDescent="0.25">
      <c r="A56" s="9">
        <f>SUM(A53:A55)</f>
        <v>3409</v>
      </c>
      <c r="B56" s="11" t="s">
        <v>165</v>
      </c>
    </row>
    <row r="57" spans="1:2" x14ac:dyDescent="0.25">
      <c r="A57" s="19">
        <f>3500-A56</f>
        <v>91</v>
      </c>
      <c r="B57" t="s">
        <v>166</v>
      </c>
    </row>
    <row r="58" spans="1:2" x14ac:dyDescent="0.25">
      <c r="A58" s="6"/>
    </row>
    <row r="59" spans="1:2" x14ac:dyDescent="0.25">
      <c r="A59" s="6"/>
    </row>
    <row r="60" spans="1:2" x14ac:dyDescent="0.25">
      <c r="A60" s="6"/>
    </row>
    <row r="61" spans="1:2" x14ac:dyDescent="0.25">
      <c r="A61" s="6"/>
    </row>
    <row r="62" spans="1:2" x14ac:dyDescent="0.25">
      <c r="A62" s="6"/>
    </row>
    <row r="63" spans="1:2" x14ac:dyDescent="0.25">
      <c r="A63" s="6"/>
    </row>
    <row r="64" spans="1:2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1"/>
  <sheetViews>
    <sheetView tabSelected="1" workbookViewId="0">
      <selection activeCell="D49" sqref="D49"/>
    </sheetView>
  </sheetViews>
  <sheetFormatPr baseColWidth="10" defaultColWidth="9.140625" defaultRowHeight="15" x14ac:dyDescent="0.25"/>
  <cols>
    <col min="1" max="1" width="42.5703125" customWidth="1"/>
    <col min="3" max="3" width="2.85546875" customWidth="1"/>
    <col min="4" max="4" width="34.85546875" customWidth="1"/>
    <col min="5" max="5" width="9.140625" style="10"/>
    <col min="6" max="6" width="2.85546875" customWidth="1"/>
    <col min="7" max="7" width="21.140625" customWidth="1"/>
    <col min="8" max="8" width="9.140625" style="10"/>
    <col min="9" max="9" width="3.7109375" customWidth="1"/>
    <col min="10" max="10" width="36.85546875" customWidth="1"/>
    <col min="11" max="11" width="9.140625" style="10"/>
    <col min="12" max="12" width="9.42578125" bestFit="1" customWidth="1"/>
  </cols>
  <sheetData>
    <row r="1" spans="1:11" x14ac:dyDescent="0.25">
      <c r="A1" s="11" t="s">
        <v>30</v>
      </c>
      <c r="B1" s="11" t="s">
        <v>31</v>
      </c>
      <c r="C1" s="11"/>
      <c r="D1" s="15" t="s">
        <v>32</v>
      </c>
      <c r="E1" s="16" t="s">
        <v>31</v>
      </c>
      <c r="F1" s="15"/>
      <c r="G1" s="15" t="s">
        <v>74</v>
      </c>
      <c r="H1" s="16" t="s">
        <v>31</v>
      </c>
      <c r="I1" s="15"/>
      <c r="J1" s="15" t="s">
        <v>99</v>
      </c>
      <c r="K1" s="16" t="s">
        <v>31</v>
      </c>
    </row>
    <row r="2" spans="1:11" x14ac:dyDescent="0.25">
      <c r="A2" s="13" t="s">
        <v>33</v>
      </c>
      <c r="B2" s="14">
        <v>12</v>
      </c>
      <c r="D2" s="13" t="s">
        <v>51</v>
      </c>
      <c r="E2" s="14">
        <v>1</v>
      </c>
      <c r="F2" s="13"/>
      <c r="G2" s="13" t="s">
        <v>75</v>
      </c>
      <c r="H2" s="14">
        <v>1</v>
      </c>
      <c r="I2" s="13"/>
      <c r="J2" s="13" t="s">
        <v>96</v>
      </c>
      <c r="K2" s="14">
        <v>1</v>
      </c>
    </row>
    <row r="3" spans="1:11" x14ac:dyDescent="0.25">
      <c r="A3" s="13" t="s">
        <v>153</v>
      </c>
      <c r="B3" s="14">
        <v>2</v>
      </c>
      <c r="D3" s="13" t="s">
        <v>52</v>
      </c>
      <c r="E3" s="14">
        <v>1</v>
      </c>
      <c r="F3" s="13"/>
      <c r="G3" s="13" t="s">
        <v>76</v>
      </c>
      <c r="H3" s="14">
        <v>1</v>
      </c>
      <c r="I3" s="13"/>
      <c r="J3" s="13" t="s">
        <v>97</v>
      </c>
      <c r="K3" s="14">
        <v>1</v>
      </c>
    </row>
    <row r="4" spans="1:11" x14ac:dyDescent="0.25">
      <c r="A4" s="13" t="s">
        <v>34</v>
      </c>
      <c r="B4" s="14">
        <v>1</v>
      </c>
      <c r="D4" s="13" t="s">
        <v>130</v>
      </c>
      <c r="E4" s="14">
        <v>1</v>
      </c>
      <c r="F4" s="13"/>
      <c r="G4" s="13" t="s">
        <v>77</v>
      </c>
      <c r="H4" s="14">
        <v>1</v>
      </c>
      <c r="I4" s="13"/>
      <c r="J4" s="13" t="s">
        <v>100</v>
      </c>
      <c r="K4" s="14">
        <v>1</v>
      </c>
    </row>
    <row r="5" spans="1:11" x14ac:dyDescent="0.25">
      <c r="A5" s="13" t="s">
        <v>42</v>
      </c>
      <c r="B5" s="14">
        <v>1</v>
      </c>
      <c r="D5" s="13" t="s">
        <v>53</v>
      </c>
      <c r="E5" s="14"/>
      <c r="F5" s="13"/>
      <c r="G5" s="13" t="s">
        <v>78</v>
      </c>
      <c r="H5" s="14"/>
      <c r="I5" s="13"/>
      <c r="J5" s="13" t="s">
        <v>101</v>
      </c>
      <c r="K5" s="18">
        <v>2</v>
      </c>
    </row>
    <row r="6" spans="1:11" x14ac:dyDescent="0.25">
      <c r="A6" s="13" t="s">
        <v>35</v>
      </c>
      <c r="B6" s="14">
        <v>2</v>
      </c>
      <c r="D6" s="13" t="s">
        <v>54</v>
      </c>
      <c r="E6" s="14">
        <v>1</v>
      </c>
      <c r="F6" s="13"/>
      <c r="G6" s="13" t="s">
        <v>80</v>
      </c>
      <c r="H6" s="14">
        <v>1</v>
      </c>
      <c r="I6" s="13"/>
      <c r="J6" s="13" t="s">
        <v>103</v>
      </c>
      <c r="K6" s="14"/>
    </row>
    <row r="7" spans="1:11" x14ac:dyDescent="0.25">
      <c r="A7" s="13" t="s">
        <v>36</v>
      </c>
      <c r="B7" s="14"/>
      <c r="D7" s="13" t="s">
        <v>55</v>
      </c>
      <c r="E7" s="14">
        <v>1</v>
      </c>
      <c r="F7" s="13"/>
      <c r="G7" s="13" t="s">
        <v>79</v>
      </c>
      <c r="H7" s="14"/>
      <c r="I7" s="13"/>
      <c r="J7" s="13" t="s">
        <v>102</v>
      </c>
      <c r="K7" s="14"/>
    </row>
    <row r="8" spans="1:11" x14ac:dyDescent="0.25">
      <c r="A8" s="13" t="s">
        <v>37</v>
      </c>
      <c r="B8" s="14"/>
      <c r="D8" s="13" t="s">
        <v>56</v>
      </c>
      <c r="E8" s="14"/>
      <c r="F8" s="13"/>
      <c r="G8" s="13" t="s">
        <v>143</v>
      </c>
      <c r="H8" s="14"/>
      <c r="I8" s="13"/>
      <c r="J8" s="13" t="s">
        <v>150</v>
      </c>
      <c r="K8" s="14">
        <v>1</v>
      </c>
    </row>
    <row r="9" spans="1:11" x14ac:dyDescent="0.25">
      <c r="A9" s="13" t="s">
        <v>38</v>
      </c>
      <c r="B9" s="14">
        <v>1</v>
      </c>
      <c r="D9" s="13" t="s">
        <v>57</v>
      </c>
      <c r="E9" s="14"/>
      <c r="F9" s="13"/>
      <c r="G9" s="13" t="s">
        <v>81</v>
      </c>
      <c r="H9" s="14"/>
      <c r="I9" s="13"/>
      <c r="J9" s="13" t="s">
        <v>2</v>
      </c>
      <c r="K9" s="18">
        <v>1</v>
      </c>
    </row>
    <row r="10" spans="1:11" x14ac:dyDescent="0.25">
      <c r="A10" s="13" t="s">
        <v>39</v>
      </c>
      <c r="B10" s="14"/>
      <c r="D10" s="13" t="s">
        <v>131</v>
      </c>
      <c r="E10" s="14"/>
      <c r="F10" s="13"/>
      <c r="G10" s="13" t="s">
        <v>82</v>
      </c>
      <c r="H10" s="14"/>
      <c r="I10" s="13"/>
      <c r="J10" s="13" t="s">
        <v>105</v>
      </c>
      <c r="K10" s="14"/>
    </row>
    <row r="11" spans="1:11" x14ac:dyDescent="0.25">
      <c r="A11" s="13" t="s">
        <v>40</v>
      </c>
      <c r="B11" s="14"/>
      <c r="D11" s="13" t="s">
        <v>58</v>
      </c>
      <c r="E11" s="14"/>
      <c r="F11" s="13"/>
      <c r="G11" s="13" t="s">
        <v>83</v>
      </c>
      <c r="H11" s="14">
        <v>1</v>
      </c>
      <c r="I11" s="13"/>
      <c r="J11" s="13" t="s">
        <v>106</v>
      </c>
      <c r="K11" s="14"/>
    </row>
    <row r="12" spans="1:11" x14ac:dyDescent="0.25">
      <c r="A12" s="13" t="s">
        <v>41</v>
      </c>
      <c r="B12" s="14">
        <v>1</v>
      </c>
      <c r="D12" s="13" t="s">
        <v>59</v>
      </c>
      <c r="E12" s="14">
        <v>1</v>
      </c>
      <c r="F12" s="13"/>
      <c r="G12" s="13" t="s">
        <v>84</v>
      </c>
      <c r="H12" s="14"/>
      <c r="I12" s="13"/>
      <c r="J12" s="13" t="s">
        <v>91</v>
      </c>
      <c r="K12" s="18">
        <v>2</v>
      </c>
    </row>
    <row r="13" spans="1:11" x14ac:dyDescent="0.25">
      <c r="A13" s="13" t="s">
        <v>49</v>
      </c>
      <c r="B13" s="14">
        <v>1</v>
      </c>
      <c r="D13" s="13" t="s">
        <v>60</v>
      </c>
      <c r="E13" s="14"/>
      <c r="F13" s="13"/>
      <c r="G13" s="13" t="s">
        <v>85</v>
      </c>
      <c r="H13" s="14"/>
      <c r="I13" s="13"/>
      <c r="J13" s="13" t="s">
        <v>92</v>
      </c>
      <c r="K13" s="14">
        <v>3</v>
      </c>
    </row>
    <row r="14" spans="1:11" x14ac:dyDescent="0.25">
      <c r="A14" s="13" t="s">
        <v>43</v>
      </c>
      <c r="B14" s="18">
        <v>4</v>
      </c>
      <c r="D14" s="13" t="s">
        <v>61</v>
      </c>
      <c r="E14" s="14"/>
      <c r="F14" s="13"/>
      <c r="G14" s="13" t="s">
        <v>86</v>
      </c>
      <c r="H14" s="14">
        <v>1</v>
      </c>
      <c r="I14" s="13"/>
      <c r="J14" s="13"/>
      <c r="K14" s="14"/>
    </row>
    <row r="15" spans="1:11" x14ac:dyDescent="0.25">
      <c r="A15" s="13" t="s">
        <v>44</v>
      </c>
      <c r="B15" s="18">
        <v>8</v>
      </c>
      <c r="D15" s="13" t="s">
        <v>62</v>
      </c>
      <c r="E15" s="14"/>
      <c r="F15" s="13"/>
      <c r="G15" s="13" t="s">
        <v>87</v>
      </c>
      <c r="H15" s="14">
        <v>1</v>
      </c>
      <c r="I15" s="13"/>
      <c r="J15" s="13"/>
      <c r="K15" s="14">
        <f>SUM(K2:K14)</f>
        <v>12</v>
      </c>
    </row>
    <row r="16" spans="1:11" x14ac:dyDescent="0.25">
      <c r="A16" s="13" t="s">
        <v>45</v>
      </c>
      <c r="B16" s="14"/>
      <c r="D16" s="13" t="s">
        <v>63</v>
      </c>
      <c r="E16" s="14">
        <v>1</v>
      </c>
      <c r="F16" s="13"/>
      <c r="G16" s="13" t="s">
        <v>88</v>
      </c>
      <c r="H16" s="14"/>
      <c r="I16" s="13"/>
      <c r="J16" s="13"/>
      <c r="K16" s="14"/>
    </row>
    <row r="17" spans="1:11" x14ac:dyDescent="0.25">
      <c r="A17" s="13" t="s">
        <v>107</v>
      </c>
      <c r="B17" s="14">
        <v>1</v>
      </c>
      <c r="D17" s="13" t="s">
        <v>64</v>
      </c>
      <c r="E17" s="14">
        <v>3</v>
      </c>
      <c r="F17" s="13"/>
      <c r="G17" s="13" t="s">
        <v>89</v>
      </c>
      <c r="H17" s="14"/>
      <c r="I17" s="13"/>
      <c r="J17" s="13"/>
      <c r="K17" s="14"/>
    </row>
    <row r="18" spans="1:11" x14ac:dyDescent="0.25">
      <c r="A18" s="13" t="s">
        <v>144</v>
      </c>
      <c r="B18" s="18">
        <v>3</v>
      </c>
      <c r="D18" s="13" t="s">
        <v>65</v>
      </c>
      <c r="E18" s="14"/>
      <c r="F18" s="13"/>
      <c r="G18" s="13"/>
      <c r="H18" s="14"/>
      <c r="I18" s="13"/>
      <c r="J18" s="13"/>
      <c r="K18" s="14"/>
    </row>
    <row r="19" spans="1:11" x14ac:dyDescent="0.25">
      <c r="A19" s="13" t="s">
        <v>46</v>
      </c>
      <c r="B19" s="18">
        <v>3</v>
      </c>
      <c r="D19" s="13" t="s">
        <v>66</v>
      </c>
      <c r="E19" s="14">
        <v>1</v>
      </c>
      <c r="F19" s="13"/>
      <c r="G19" s="13"/>
      <c r="H19" s="14">
        <f>SUM(H2:H18)</f>
        <v>7</v>
      </c>
      <c r="I19" s="13"/>
      <c r="J19" s="13"/>
      <c r="K19" s="14"/>
    </row>
    <row r="20" spans="1:11" x14ac:dyDescent="0.25">
      <c r="A20" s="13" t="s">
        <v>47</v>
      </c>
      <c r="B20" s="14">
        <v>1</v>
      </c>
      <c r="D20" s="13" t="s">
        <v>67</v>
      </c>
      <c r="E20" s="14">
        <v>1</v>
      </c>
      <c r="F20" s="13"/>
      <c r="G20" s="13"/>
      <c r="H20" s="14"/>
      <c r="I20" s="13"/>
      <c r="J20" s="13"/>
      <c r="K20" s="14"/>
    </row>
    <row r="21" spans="1:11" x14ac:dyDescent="0.25">
      <c r="A21" s="13" t="s">
        <v>48</v>
      </c>
      <c r="B21" s="14">
        <v>3</v>
      </c>
      <c r="D21" s="13" t="s">
        <v>68</v>
      </c>
      <c r="E21" s="14"/>
      <c r="F21" s="13"/>
      <c r="G21" s="13"/>
      <c r="H21" s="14"/>
      <c r="I21" s="13"/>
      <c r="J21" s="13"/>
      <c r="K21" s="14"/>
    </row>
    <row r="22" spans="1:11" x14ac:dyDescent="0.25">
      <c r="A22" s="13" t="s">
        <v>50</v>
      </c>
      <c r="B22" s="14">
        <v>5</v>
      </c>
      <c r="D22" s="13" t="s">
        <v>69</v>
      </c>
      <c r="E22" s="14">
        <v>1</v>
      </c>
      <c r="F22" s="13"/>
      <c r="G22" s="13"/>
      <c r="H22" s="14"/>
      <c r="I22" s="13"/>
      <c r="J22" s="13"/>
      <c r="K22" s="14"/>
    </row>
    <row r="23" spans="1:11" x14ac:dyDescent="0.25">
      <c r="A23" s="13" t="s">
        <v>93</v>
      </c>
      <c r="B23" s="14"/>
      <c r="D23" s="13" t="s">
        <v>70</v>
      </c>
      <c r="E23" s="14">
        <v>1</v>
      </c>
      <c r="F23" s="13"/>
      <c r="G23" s="13"/>
      <c r="H23" s="14"/>
      <c r="I23" s="13"/>
      <c r="J23" s="13"/>
      <c r="K23" s="14"/>
    </row>
    <row r="24" spans="1:11" x14ac:dyDescent="0.25">
      <c r="A24" s="13" t="s">
        <v>94</v>
      </c>
      <c r="B24" s="14">
        <v>1</v>
      </c>
      <c r="D24" s="13" t="s">
        <v>71</v>
      </c>
      <c r="E24" s="14"/>
      <c r="F24" s="13"/>
      <c r="G24" s="13"/>
      <c r="H24" s="14"/>
      <c r="I24" s="13"/>
      <c r="J24" s="13"/>
      <c r="K24" s="14"/>
    </row>
    <row r="25" spans="1:11" x14ac:dyDescent="0.25">
      <c r="A25" s="13" t="s">
        <v>95</v>
      </c>
      <c r="B25" s="14"/>
      <c r="D25" s="13" t="s">
        <v>72</v>
      </c>
      <c r="E25" s="14">
        <v>1</v>
      </c>
      <c r="F25" s="13"/>
      <c r="G25" s="13"/>
      <c r="H25" s="14"/>
      <c r="I25" s="13"/>
      <c r="J25" s="13"/>
      <c r="K25" s="14"/>
    </row>
    <row r="26" spans="1:11" x14ac:dyDescent="0.25">
      <c r="A26" s="13" t="s">
        <v>108</v>
      </c>
      <c r="B26" s="13"/>
      <c r="D26" s="13" t="s">
        <v>73</v>
      </c>
      <c r="E26" s="14"/>
      <c r="F26" s="13"/>
      <c r="G26" s="13"/>
      <c r="H26" s="14"/>
      <c r="I26" s="13"/>
      <c r="J26" s="13"/>
      <c r="K26" s="14"/>
    </row>
    <row r="27" spans="1:11" x14ac:dyDescent="0.25">
      <c r="A27" s="13" t="s">
        <v>109</v>
      </c>
      <c r="B27" s="13"/>
      <c r="D27" s="13" t="s">
        <v>132</v>
      </c>
      <c r="E27" s="14"/>
      <c r="F27" s="13"/>
      <c r="G27" s="13"/>
      <c r="H27" s="14"/>
      <c r="I27" s="13"/>
      <c r="J27" s="13"/>
      <c r="K27" s="14"/>
    </row>
    <row r="28" spans="1:11" x14ac:dyDescent="0.25">
      <c r="A28" s="13" t="s">
        <v>134</v>
      </c>
      <c r="B28" s="14"/>
      <c r="D28" s="13" t="s">
        <v>133</v>
      </c>
      <c r="E28" s="14"/>
      <c r="F28" s="13"/>
      <c r="G28" s="13"/>
      <c r="H28" s="14"/>
      <c r="I28" s="13"/>
      <c r="J28" s="13"/>
      <c r="K28" s="14"/>
    </row>
    <row r="29" spans="1:11" x14ac:dyDescent="0.25">
      <c r="A29" s="13" t="s">
        <v>135</v>
      </c>
      <c r="B29" s="14">
        <v>1</v>
      </c>
      <c r="D29" s="13" t="s">
        <v>142</v>
      </c>
      <c r="E29" s="14">
        <v>1</v>
      </c>
      <c r="F29" s="13"/>
      <c r="G29" s="13"/>
      <c r="H29" s="14"/>
      <c r="I29" s="13"/>
      <c r="J29" s="13"/>
      <c r="K29" s="14"/>
    </row>
    <row r="30" spans="1:11" x14ac:dyDescent="0.25">
      <c r="A30" s="13" t="s">
        <v>136</v>
      </c>
      <c r="B30" s="14"/>
      <c r="D30" s="13" t="s">
        <v>148</v>
      </c>
      <c r="E30" s="14"/>
      <c r="F30" s="13"/>
      <c r="G30" s="13"/>
      <c r="H30" s="14"/>
      <c r="I30" s="13"/>
      <c r="J30" s="13"/>
      <c r="K30" s="14"/>
    </row>
    <row r="31" spans="1:11" x14ac:dyDescent="0.25">
      <c r="A31" s="13" t="s">
        <v>137</v>
      </c>
      <c r="B31" s="14"/>
      <c r="D31" s="13"/>
      <c r="E31" s="14"/>
      <c r="F31" s="13"/>
      <c r="G31" s="13"/>
      <c r="H31" s="14"/>
      <c r="I31" s="13"/>
      <c r="J31" s="13"/>
      <c r="K31" s="14"/>
    </row>
    <row r="32" spans="1:11" x14ac:dyDescent="0.25">
      <c r="A32" s="13" t="s">
        <v>138</v>
      </c>
      <c r="B32" s="14"/>
      <c r="D32" s="13"/>
      <c r="E32" s="14">
        <f>SUM(E2:E31)</f>
        <v>16</v>
      </c>
      <c r="F32" s="13"/>
      <c r="G32" s="13"/>
      <c r="H32" s="14"/>
      <c r="I32" s="13"/>
      <c r="J32" s="13"/>
      <c r="K32" s="14"/>
    </row>
    <row r="33" spans="1:12" x14ac:dyDescent="0.25">
      <c r="A33" s="13" t="s">
        <v>141</v>
      </c>
      <c r="B33" s="14">
        <v>1</v>
      </c>
    </row>
    <row r="34" spans="1:12" x14ac:dyDescent="0.25">
      <c r="A34" s="13" t="s">
        <v>146</v>
      </c>
      <c r="B34" s="14">
        <v>1</v>
      </c>
    </row>
    <row r="35" spans="1:12" x14ac:dyDescent="0.25">
      <c r="A35" s="13" t="s">
        <v>147</v>
      </c>
      <c r="B35" s="14">
        <v>1</v>
      </c>
    </row>
    <row r="36" spans="1:12" x14ac:dyDescent="0.25">
      <c r="A36" s="13" t="s">
        <v>149</v>
      </c>
      <c r="B36" s="14"/>
    </row>
    <row r="38" spans="1:12" x14ac:dyDescent="0.25">
      <c r="B38" s="10">
        <f>SUM(B2:B37)</f>
        <v>54</v>
      </c>
    </row>
    <row r="39" spans="1:12" x14ac:dyDescent="0.25">
      <c r="L39" s="12"/>
    </row>
    <row r="40" spans="1:12" x14ac:dyDescent="0.25">
      <c r="A40" s="11" t="s">
        <v>110</v>
      </c>
      <c r="B40" s="10"/>
    </row>
    <row r="41" spans="1:12" x14ac:dyDescent="0.25">
      <c r="A41" t="s">
        <v>111</v>
      </c>
      <c r="B41" s="10">
        <v>9</v>
      </c>
    </row>
    <row r="42" spans="1:12" x14ac:dyDescent="0.25">
      <c r="A42" t="s">
        <v>112</v>
      </c>
      <c r="B42" s="10">
        <v>6</v>
      </c>
    </row>
    <row r="43" spans="1:12" x14ac:dyDescent="0.25">
      <c r="A43" t="s">
        <v>113</v>
      </c>
      <c r="B43" s="10">
        <v>2</v>
      </c>
    </row>
    <row r="44" spans="1:12" x14ac:dyDescent="0.25">
      <c r="A44" t="s">
        <v>114</v>
      </c>
      <c r="B44" s="10">
        <v>1</v>
      </c>
    </row>
    <row r="45" spans="1:12" x14ac:dyDescent="0.25">
      <c r="A45" t="s">
        <v>115</v>
      </c>
      <c r="B45" s="10"/>
    </row>
    <row r="46" spans="1:12" x14ac:dyDescent="0.25">
      <c r="A46" t="s">
        <v>116</v>
      </c>
      <c r="B46" s="10">
        <v>1</v>
      </c>
    </row>
    <row r="47" spans="1:12" x14ac:dyDescent="0.25">
      <c r="A47" t="s">
        <v>117</v>
      </c>
      <c r="B47" s="10">
        <v>1</v>
      </c>
    </row>
    <row r="48" spans="1:12" x14ac:dyDescent="0.25">
      <c r="A48" t="s">
        <v>118</v>
      </c>
      <c r="B48" s="10">
        <v>1</v>
      </c>
    </row>
    <row r="49" spans="1:2" x14ac:dyDescent="0.25">
      <c r="A49" t="s">
        <v>119</v>
      </c>
      <c r="B49" s="10"/>
    </row>
    <row r="50" spans="1:2" x14ac:dyDescent="0.25">
      <c r="A50" t="s">
        <v>120</v>
      </c>
      <c r="B50" s="10">
        <v>1</v>
      </c>
    </row>
    <row r="51" spans="1:2" x14ac:dyDescent="0.25">
      <c r="A51" t="s">
        <v>121</v>
      </c>
      <c r="B51" s="10">
        <v>1</v>
      </c>
    </row>
    <row r="52" spans="1:2" x14ac:dyDescent="0.25">
      <c r="A52" t="s">
        <v>122</v>
      </c>
      <c r="B52" s="10">
        <v>1</v>
      </c>
    </row>
    <row r="53" spans="1:2" x14ac:dyDescent="0.25">
      <c r="A53" t="s">
        <v>123</v>
      </c>
      <c r="B53" s="10">
        <v>1</v>
      </c>
    </row>
    <row r="54" spans="1:2" x14ac:dyDescent="0.25">
      <c r="A54" t="s">
        <v>124</v>
      </c>
      <c r="B54" s="10">
        <v>1</v>
      </c>
    </row>
    <row r="55" spans="1:2" x14ac:dyDescent="0.25">
      <c r="A55" t="s">
        <v>125</v>
      </c>
      <c r="B55" s="10">
        <v>1</v>
      </c>
    </row>
    <row r="56" spans="1:2" x14ac:dyDescent="0.25">
      <c r="A56" t="s">
        <v>126</v>
      </c>
      <c r="B56" s="10">
        <v>1</v>
      </c>
    </row>
    <row r="57" spans="1:2" x14ac:dyDescent="0.25">
      <c r="A57" t="s">
        <v>127</v>
      </c>
      <c r="B57" s="10"/>
    </row>
    <row r="58" spans="1:2" x14ac:dyDescent="0.25">
      <c r="A58" t="s">
        <v>128</v>
      </c>
      <c r="B58" s="10"/>
    </row>
    <row r="59" spans="1:2" x14ac:dyDescent="0.25">
      <c r="A59" t="s">
        <v>129</v>
      </c>
      <c r="B59" s="10">
        <v>2</v>
      </c>
    </row>
    <row r="61" spans="1:2" x14ac:dyDescent="0.25">
      <c r="B61" s="10">
        <f>SUM(B41:B60)</f>
        <v>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übersicht</vt:lpstr>
      <vt:lpstr>Ausstattung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2018-08-08T07:17:00Z</cp:lastPrinted>
  <dcterms:created xsi:type="dcterms:W3CDTF">2018-07-21T06:20:52Z</dcterms:created>
  <dcterms:modified xsi:type="dcterms:W3CDTF">2019-04-08T17:49:26Z</dcterms:modified>
</cp:coreProperties>
</file>